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9\Para Publicacion\1er Trimestre\"/>
    </mc:Choice>
  </mc:AlternateContent>
  <bookViews>
    <workbookView xWindow="195" yWindow="105" windowWidth="19635" windowHeight="5925" tabRatio="675"/>
  </bookViews>
  <sheets>
    <sheet name="Febrero" sheetId="92" r:id="rId1"/>
  </sheets>
  <calcPr calcId="152511"/>
</workbook>
</file>

<file path=xl/calcChain.xml><?xml version="1.0" encoding="utf-8"?>
<calcChain xmlns="http://schemas.openxmlformats.org/spreadsheetml/2006/main">
  <c r="F71" i="92" l="1"/>
  <c r="G71" i="92"/>
  <c r="H71" i="92"/>
  <c r="I71" i="92"/>
  <c r="J71" i="92"/>
  <c r="K71" i="92"/>
  <c r="F72" i="92"/>
  <c r="G72" i="92"/>
  <c r="H72" i="92"/>
  <c r="I72" i="92"/>
  <c r="J72" i="92"/>
  <c r="K72" i="92"/>
  <c r="F73" i="92"/>
  <c r="G73" i="92"/>
  <c r="H73" i="92"/>
  <c r="I73" i="92"/>
  <c r="J73" i="92"/>
  <c r="K73" i="92"/>
  <c r="F74" i="92"/>
  <c r="G74" i="92"/>
  <c r="H74" i="92"/>
  <c r="I74" i="92"/>
  <c r="J74" i="92"/>
  <c r="K74" i="92"/>
  <c r="F75" i="92"/>
  <c r="G75" i="92"/>
  <c r="H75" i="92"/>
  <c r="I75" i="92"/>
  <c r="J75" i="92"/>
  <c r="K75" i="92"/>
  <c r="F76" i="92"/>
  <c r="G76" i="92"/>
  <c r="H76" i="92"/>
  <c r="I76" i="92"/>
  <c r="J76" i="92"/>
  <c r="K76" i="92"/>
  <c r="F77" i="92"/>
  <c r="G77" i="92"/>
  <c r="H77" i="92"/>
  <c r="I77" i="92"/>
  <c r="J77" i="92"/>
  <c r="K77" i="92"/>
  <c r="F78" i="92"/>
  <c r="G78" i="92"/>
  <c r="H78" i="92"/>
  <c r="I78" i="92"/>
  <c r="J78" i="92"/>
  <c r="K78" i="92"/>
  <c r="F79" i="92"/>
  <c r="G79" i="92"/>
  <c r="H79" i="92"/>
  <c r="I79" i="92"/>
  <c r="J79" i="92"/>
  <c r="K79" i="92"/>
  <c r="F80" i="92"/>
  <c r="G80" i="92"/>
  <c r="H80" i="92"/>
  <c r="I80" i="92"/>
  <c r="J80" i="92"/>
  <c r="K80" i="92"/>
  <c r="F81" i="92"/>
  <c r="G81" i="92"/>
  <c r="H81" i="92"/>
  <c r="I81" i="92"/>
  <c r="J81" i="92"/>
  <c r="K81" i="92"/>
  <c r="F82" i="92"/>
  <c r="G82" i="92"/>
  <c r="H82" i="92"/>
  <c r="I82" i="92"/>
  <c r="J82" i="92"/>
  <c r="K82" i="92"/>
  <c r="F83" i="92"/>
  <c r="G83" i="92"/>
  <c r="H83" i="92"/>
  <c r="I83" i="92"/>
  <c r="J83" i="92"/>
  <c r="K83" i="92"/>
  <c r="F84" i="92"/>
  <c r="G84" i="92"/>
  <c r="H84" i="92"/>
  <c r="I84" i="92"/>
  <c r="J84" i="92"/>
  <c r="K84" i="92"/>
  <c r="F85" i="92"/>
  <c r="G85" i="92"/>
  <c r="H85" i="92"/>
  <c r="I85" i="92"/>
  <c r="J85" i="92"/>
  <c r="K85" i="92"/>
  <c r="F86" i="92"/>
  <c r="G86" i="92"/>
  <c r="H86" i="92"/>
  <c r="I86" i="92"/>
  <c r="J86" i="92"/>
  <c r="K86" i="92"/>
  <c r="F87" i="92"/>
  <c r="G87" i="92"/>
  <c r="H87" i="92"/>
  <c r="I87" i="92"/>
  <c r="J87" i="92"/>
  <c r="K87" i="92"/>
  <c r="F88" i="92"/>
  <c r="G88" i="92"/>
  <c r="H88" i="92"/>
  <c r="I88" i="92"/>
  <c r="J88" i="92"/>
  <c r="K88" i="92"/>
  <c r="F89" i="92"/>
  <c r="G89" i="92"/>
  <c r="H89" i="92"/>
  <c r="I89" i="92"/>
  <c r="J89" i="92"/>
  <c r="K89" i="92"/>
  <c r="G70" i="92"/>
  <c r="H70" i="92"/>
  <c r="I70" i="92"/>
  <c r="J70" i="92"/>
  <c r="K70" i="92"/>
  <c r="F70" i="92"/>
  <c r="C71" i="92" l="1"/>
  <c r="D71" i="92"/>
  <c r="E71" i="92"/>
  <c r="C72" i="92"/>
  <c r="D72" i="92"/>
  <c r="E72" i="92"/>
  <c r="C73" i="92"/>
  <c r="D73" i="92"/>
  <c r="E73" i="92"/>
  <c r="C74" i="92"/>
  <c r="D74" i="92"/>
  <c r="E74" i="92"/>
  <c r="C75" i="92"/>
  <c r="D75" i="92"/>
  <c r="E75" i="92"/>
  <c r="C76" i="92"/>
  <c r="D76" i="92"/>
  <c r="E76" i="92"/>
  <c r="C77" i="92"/>
  <c r="D77" i="92"/>
  <c r="E77" i="92"/>
  <c r="C78" i="92"/>
  <c r="D78" i="92"/>
  <c r="E78" i="92"/>
  <c r="C79" i="92"/>
  <c r="D79" i="92"/>
  <c r="E79" i="92"/>
  <c r="C80" i="92"/>
  <c r="D80" i="92"/>
  <c r="E80" i="92"/>
  <c r="C81" i="92"/>
  <c r="D81" i="92"/>
  <c r="E81" i="92"/>
  <c r="C82" i="92"/>
  <c r="D82" i="92"/>
  <c r="E82" i="92"/>
  <c r="C83" i="92"/>
  <c r="D83" i="92"/>
  <c r="E83" i="92"/>
  <c r="C84" i="92"/>
  <c r="D84" i="92"/>
  <c r="E84" i="92"/>
  <c r="C85" i="92"/>
  <c r="D85" i="92"/>
  <c r="E85" i="92"/>
  <c r="C86" i="92"/>
  <c r="D86" i="92"/>
  <c r="E86" i="92"/>
  <c r="C87" i="92"/>
  <c r="D87" i="92"/>
  <c r="E87" i="92"/>
  <c r="C88" i="92"/>
  <c r="D88" i="92"/>
  <c r="E88" i="92"/>
  <c r="C89" i="92"/>
  <c r="D89" i="92"/>
  <c r="E89" i="92"/>
  <c r="E70" i="92"/>
  <c r="D70" i="92"/>
  <c r="C70" i="92"/>
  <c r="K90" i="92"/>
  <c r="J90" i="92"/>
  <c r="I90" i="92"/>
  <c r="H90" i="92"/>
  <c r="G90" i="92"/>
  <c r="F90" i="92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44" i="92"/>
  <c r="F43" i="92"/>
  <c r="F42" i="92"/>
  <c r="F62" i="92" l="1"/>
  <c r="K34" i="92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  <c r="L70" i="92" l="1"/>
  <c r="D90" i="92"/>
  <c r="L85" i="92"/>
  <c r="L72" i="92"/>
  <c r="L73" i="92"/>
  <c r="L88" i="92"/>
  <c r="L80" i="92"/>
  <c r="L75" i="92"/>
  <c r="L81" i="92"/>
  <c r="L79" i="92"/>
  <c r="L89" i="92"/>
  <c r="L82" i="92"/>
  <c r="E90" i="92"/>
  <c r="L77" i="92"/>
  <c r="L84" i="92"/>
  <c r="L76" i="92"/>
  <c r="L87" i="92"/>
  <c r="C90" i="92"/>
  <c r="L86" i="92"/>
  <c r="L78" i="92"/>
  <c r="L83" i="92"/>
  <c r="L74" i="92"/>
  <c r="L71" i="92"/>
  <c r="L90" i="92" l="1"/>
</calcChain>
</file>

<file path=xl/sharedStrings.xml><?xml version="1.0" encoding="utf-8"?>
<sst xmlns="http://schemas.openxmlformats.org/spreadsheetml/2006/main" count="101" uniqueCount="39">
  <si>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</si>
  <si>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</si>
  <si>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</si>
  <si>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</si>
  <si>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</si>
  <si>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</si>
  <si>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</si>
  <si>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</si>
  <si>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</si>
  <si>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</si>
  <si>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</si>
  <si>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</si>
  <si>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</si>
  <si>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</si>
  <si>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</si>
  <si>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</si>
  <si>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</si>
  <si>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</si>
  <si>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</si>
  <si>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</si>
  <si>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</si>
  <si>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</si>
  <si>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</si>
  <si>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</si>
  <si>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</si>
  <si>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</si>
  <si>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</si>
  <si>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</si>
  <si>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</si>
  <si>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</si>
  <si>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</si>
  <si>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</si>
  <si>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</si>
  <si>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</si>
  <si>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</si>
  <si>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</si>
  <si>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</si>
  <si>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MES DE FEBRERO DEL EJERCICIO FISCAL 2019</t>
  </si>
  <si>
    <t>TERCER AJUSTE CUATRIMESTRAL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</si>
</sst>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90"/>
  <sheetViews>
    <sheetView tabSelected="1" topLeftCell="A25" workbookViewId="0">
      <selection activeCell="I47" sqref="I4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8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30" ht="13.5" customHeight="1" x14ac:dyDescent="0.2">
      <c r="A4" s="39" t="s">
        <v>20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30" ht="13.5" customHeight="1" x14ac:dyDescent="0.2">
      <c r="A5" s="40" t="s">
        <v>19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30" ht="13.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30" ht="13.5" customHeight="1" x14ac:dyDescent="0.2">
      <c r="A7" s="30" t="s">
        <v>25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30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30" ht="13.5" customHeight="1" x14ac:dyDescent="0.2">
      <c r="A9" s="30" t="s">
        <v>37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30" ht="13.5" customHeight="1" x14ac:dyDescent="0.2">
      <c r="L10" s="8"/>
    </row>
    <row r="11" spans="1:30" ht="21.95" customHeight="1" x14ac:dyDescent="0.2">
      <c r="A11" s="23" t="s">
        <v>0</v>
      </c>
      <c r="B11" s="23" t="s">
        <v>26</v>
      </c>
      <c r="C11" s="31" t="s">
        <v>27</v>
      </c>
      <c r="D11" s="31" t="s">
        <v>28</v>
      </c>
      <c r="E11" s="31" t="s">
        <v>29</v>
      </c>
      <c r="F11" s="31" t="s">
        <v>30</v>
      </c>
      <c r="G11" s="31" t="s">
        <v>31</v>
      </c>
      <c r="H11" s="34" t="s">
        <v>32</v>
      </c>
      <c r="I11" s="31" t="s">
        <v>33</v>
      </c>
      <c r="J11" s="31" t="s">
        <v>34</v>
      </c>
      <c r="K11" s="31" t="s">
        <v>35</v>
      </c>
      <c r="L11" s="31" t="s">
        <v>36</v>
      </c>
    </row>
    <row r="12" spans="1:30" ht="21.95" customHeight="1" x14ac:dyDescent="0.2">
      <c r="A12" s="24"/>
      <c r="B12" s="24"/>
      <c r="C12" s="32"/>
      <c r="D12" s="32"/>
      <c r="E12" s="32"/>
      <c r="F12" s="32"/>
      <c r="G12" s="32"/>
      <c r="H12" s="35"/>
      <c r="I12" s="32"/>
      <c r="J12" s="32"/>
      <c r="K12" s="32"/>
      <c r="L12" s="32"/>
    </row>
    <row r="13" spans="1:30" ht="21.95" customHeight="1" x14ac:dyDescent="0.2">
      <c r="A13" s="25"/>
      <c r="B13" s="25"/>
      <c r="C13" s="33"/>
      <c r="D13" s="33"/>
      <c r="E13" s="33"/>
      <c r="F13" s="33"/>
      <c r="G13" s="33"/>
      <c r="H13" s="36"/>
      <c r="I13" s="33"/>
      <c r="J13" s="33"/>
      <c r="K13" s="33"/>
      <c r="L13" s="33"/>
    </row>
    <row r="14" spans="1:30" ht="13.5" customHeight="1" x14ac:dyDescent="0.2">
      <c r="A14" s="9">
        <v>1</v>
      </c>
      <c r="B14" s="3" t="s">
        <v>2</v>
      </c>
      <c r="C14" s="2">
        <v>5195882.45</v>
      </c>
      <c r="D14" s="2">
        <v>1658683.06</v>
      </c>
      <c r="E14" s="2">
        <v>109339.49</v>
      </c>
      <c r="F14" s="2">
        <v>158018.96</v>
      </c>
      <c r="G14" s="2">
        <v>121255.15</v>
      </c>
      <c r="H14" s="2">
        <v>41783</v>
      </c>
      <c r="I14" s="2">
        <v>7223.76</v>
      </c>
      <c r="J14" s="2">
        <v>18375.080000000002</v>
      </c>
      <c r="K14" s="2">
        <v>0</v>
      </c>
      <c r="L14" s="2">
        <f>SUM(C14:K14)</f>
        <v>7310560.9500000002</v>
      </c>
      <c r="N14" s="10"/>
      <c r="O14" s="17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3</v>
      </c>
      <c r="C15" s="2">
        <v>3844704.9</v>
      </c>
      <c r="D15" s="2">
        <v>1093796.6599999999</v>
      </c>
      <c r="E15" s="2">
        <v>149925.35999999999</v>
      </c>
      <c r="F15" s="2">
        <v>65452.36</v>
      </c>
      <c r="G15" s="2">
        <v>49311.7</v>
      </c>
      <c r="H15" s="2">
        <v>461633</v>
      </c>
      <c r="I15" s="2">
        <v>6121.01</v>
      </c>
      <c r="J15" s="2">
        <v>15570.01</v>
      </c>
      <c r="K15" s="2">
        <v>0</v>
      </c>
      <c r="L15" s="2">
        <f t="shared" ref="L15:L33" si="0">SUM(C15:K15)</f>
        <v>5686515</v>
      </c>
      <c r="N15" s="10"/>
      <c r="O15" s="17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17</v>
      </c>
      <c r="C16" s="2">
        <v>3349205.86</v>
      </c>
      <c r="D16" s="2">
        <v>997748.46</v>
      </c>
      <c r="E16" s="2">
        <v>157424.92000000001</v>
      </c>
      <c r="F16" s="2">
        <v>48117.75</v>
      </c>
      <c r="G16" s="2">
        <v>35918.89</v>
      </c>
      <c r="H16" s="2">
        <v>-11176</v>
      </c>
      <c r="I16" s="2">
        <v>4669.03</v>
      </c>
      <c r="J16" s="2">
        <v>11876.62</v>
      </c>
      <c r="K16" s="2">
        <v>0</v>
      </c>
      <c r="L16" s="2">
        <f t="shared" si="0"/>
        <v>4593785.53</v>
      </c>
      <c r="N16" s="10"/>
      <c r="O16" s="17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18</v>
      </c>
      <c r="C17" s="2">
        <v>7160330.04</v>
      </c>
      <c r="D17" s="2">
        <v>3035074.2</v>
      </c>
      <c r="E17" s="2">
        <v>134485.07999999999</v>
      </c>
      <c r="F17" s="2">
        <v>460500.06</v>
      </c>
      <c r="G17" s="2">
        <v>400199.57</v>
      </c>
      <c r="H17" s="2">
        <v>8852921</v>
      </c>
      <c r="I17" s="2">
        <v>18056.07</v>
      </c>
      <c r="J17" s="2">
        <v>45929.24</v>
      </c>
      <c r="K17" s="2">
        <v>0</v>
      </c>
      <c r="L17" s="2">
        <f t="shared" si="0"/>
        <v>20107495.260000002</v>
      </c>
      <c r="N17" s="10"/>
      <c r="O17" s="17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4</v>
      </c>
      <c r="C18" s="2">
        <v>6998282.4000000004</v>
      </c>
      <c r="D18" s="2">
        <v>2276566.42</v>
      </c>
      <c r="E18" s="2">
        <v>90149.43</v>
      </c>
      <c r="F18" s="2">
        <v>297176.12</v>
      </c>
      <c r="G18" s="2">
        <v>223502.26</v>
      </c>
      <c r="H18" s="2">
        <v>-3541</v>
      </c>
      <c r="I18" s="2">
        <v>10606.2</v>
      </c>
      <c r="J18" s="2">
        <v>26979</v>
      </c>
      <c r="K18" s="2">
        <v>0</v>
      </c>
      <c r="L18" s="2">
        <f t="shared" si="0"/>
        <v>9919720.8299999982</v>
      </c>
      <c r="N18" s="10"/>
      <c r="O18" s="17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14</v>
      </c>
      <c r="C19" s="2">
        <v>3001762.19</v>
      </c>
      <c r="D19" s="2">
        <v>761488.19</v>
      </c>
      <c r="E19" s="2">
        <v>232199.97</v>
      </c>
      <c r="F19" s="2">
        <v>151968.63</v>
      </c>
      <c r="G19" s="2">
        <v>106023.71</v>
      </c>
      <c r="H19" s="2">
        <v>1097724</v>
      </c>
      <c r="I19" s="2">
        <v>6372.19</v>
      </c>
      <c r="J19" s="2">
        <v>16208.94</v>
      </c>
      <c r="K19" s="2">
        <v>0</v>
      </c>
      <c r="L19" s="2">
        <f t="shared" si="0"/>
        <v>5373747.8200000012</v>
      </c>
      <c r="N19" s="10"/>
      <c r="O19" s="17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15</v>
      </c>
      <c r="C20" s="2">
        <v>2593828.13</v>
      </c>
      <c r="D20" s="2">
        <v>671260.62</v>
      </c>
      <c r="E20" s="2">
        <v>228229.61</v>
      </c>
      <c r="F20" s="2">
        <v>49714.71</v>
      </c>
      <c r="G20" s="2">
        <v>36544</v>
      </c>
      <c r="H20" s="2">
        <v>0</v>
      </c>
      <c r="I20" s="2">
        <v>4636.67</v>
      </c>
      <c r="J20" s="2">
        <v>11794.3</v>
      </c>
      <c r="K20" s="2">
        <v>0</v>
      </c>
      <c r="L20" s="2">
        <f t="shared" si="0"/>
        <v>3596008.0399999996</v>
      </c>
      <c r="N20" s="10"/>
      <c r="O20" s="17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5</v>
      </c>
      <c r="C21" s="2">
        <v>4486631.16</v>
      </c>
      <c r="D21" s="2">
        <v>1456010.25</v>
      </c>
      <c r="E21" s="2">
        <v>122132.86</v>
      </c>
      <c r="F21" s="2">
        <v>119568.83</v>
      </c>
      <c r="G21" s="2">
        <v>90250.240000000005</v>
      </c>
      <c r="H21" s="2">
        <v>235844</v>
      </c>
      <c r="I21" s="2">
        <v>6110.75</v>
      </c>
      <c r="J21" s="2">
        <v>15543.92</v>
      </c>
      <c r="K21" s="2">
        <v>0</v>
      </c>
      <c r="L21" s="2">
        <f t="shared" si="0"/>
        <v>6532092.0100000007</v>
      </c>
      <c r="N21" s="10"/>
      <c r="O21" s="17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6</v>
      </c>
      <c r="C22" s="2">
        <v>3856027.76</v>
      </c>
      <c r="D22" s="2">
        <v>1223973.69</v>
      </c>
      <c r="E22" s="2">
        <v>134485.07999999999</v>
      </c>
      <c r="F22" s="2">
        <v>74873.570000000007</v>
      </c>
      <c r="G22" s="2">
        <v>55768.49</v>
      </c>
      <c r="H22" s="2">
        <v>0</v>
      </c>
      <c r="I22" s="2">
        <v>4901.8100000000004</v>
      </c>
      <c r="J22" s="2">
        <v>12468.73</v>
      </c>
      <c r="K22" s="2">
        <v>0</v>
      </c>
      <c r="L22" s="2">
        <f t="shared" si="0"/>
        <v>5362499.13</v>
      </c>
      <c r="N22" s="10"/>
      <c r="O22" s="17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13</v>
      </c>
      <c r="C23" s="2">
        <v>4172965.39</v>
      </c>
      <c r="D23" s="2">
        <v>712770.34</v>
      </c>
      <c r="E23" s="2">
        <v>219186.02</v>
      </c>
      <c r="F23" s="2">
        <v>56727.34</v>
      </c>
      <c r="G23" s="2">
        <v>41895.769999999997</v>
      </c>
      <c r="H23" s="2">
        <v>1808976</v>
      </c>
      <c r="I23" s="2">
        <v>10662.84</v>
      </c>
      <c r="J23" s="2">
        <v>27123.09</v>
      </c>
      <c r="K23" s="2">
        <v>0</v>
      </c>
      <c r="L23" s="2">
        <f t="shared" si="0"/>
        <v>7050306.7899999991</v>
      </c>
      <c r="N23" s="10"/>
      <c r="O23" s="17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7</v>
      </c>
      <c r="C24" s="2">
        <v>4313035.59</v>
      </c>
      <c r="D24" s="2">
        <v>1745889</v>
      </c>
      <c r="E24" s="2">
        <v>133161.63</v>
      </c>
      <c r="F24" s="2">
        <v>145780.67000000001</v>
      </c>
      <c r="G24" s="2">
        <v>111765.59</v>
      </c>
      <c r="H24" s="2">
        <v>2039715</v>
      </c>
      <c r="I24" s="2">
        <v>6609.58</v>
      </c>
      <c r="J24" s="2">
        <v>16812.79</v>
      </c>
      <c r="K24" s="2">
        <v>0</v>
      </c>
      <c r="L24" s="2">
        <f t="shared" si="0"/>
        <v>8512769.8499999996</v>
      </c>
      <c r="N24" s="10"/>
      <c r="O24" s="17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8</v>
      </c>
      <c r="C25" s="2">
        <v>4850159.93</v>
      </c>
      <c r="D25" s="2">
        <v>1457864.59</v>
      </c>
      <c r="E25" s="2">
        <v>117059.63</v>
      </c>
      <c r="F25" s="2">
        <v>98495.45</v>
      </c>
      <c r="G25" s="2">
        <v>72944.960000000006</v>
      </c>
      <c r="H25" s="2">
        <v>670239</v>
      </c>
      <c r="I25" s="2">
        <v>6925.8</v>
      </c>
      <c r="J25" s="2">
        <v>17617.169999999998</v>
      </c>
      <c r="K25" s="2">
        <v>0</v>
      </c>
      <c r="L25" s="2">
        <f t="shared" si="0"/>
        <v>7291306.5299999993</v>
      </c>
      <c r="N25" s="10"/>
      <c r="O25" s="17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9</v>
      </c>
      <c r="C26" s="2">
        <v>6597098.7000000002</v>
      </c>
      <c r="D26" s="2">
        <v>2095166.61</v>
      </c>
      <c r="E26" s="2">
        <v>89487.7</v>
      </c>
      <c r="F26" s="2">
        <v>175723.35</v>
      </c>
      <c r="G26" s="2">
        <v>130795.07</v>
      </c>
      <c r="H26" s="2">
        <v>544455</v>
      </c>
      <c r="I26" s="2">
        <v>8823.19</v>
      </c>
      <c r="J26" s="2">
        <v>22443.55</v>
      </c>
      <c r="K26" s="2">
        <v>0</v>
      </c>
      <c r="L26" s="2">
        <f t="shared" si="0"/>
        <v>9663993.1699999999</v>
      </c>
      <c r="N26" s="10"/>
      <c r="O26" s="17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24</v>
      </c>
      <c r="C27" s="2">
        <v>3453967.11</v>
      </c>
      <c r="D27" s="2">
        <v>1244476.56</v>
      </c>
      <c r="E27" s="2">
        <v>170218.29</v>
      </c>
      <c r="F27" s="2">
        <v>32250.75</v>
      </c>
      <c r="G27" s="2">
        <v>24731.33</v>
      </c>
      <c r="H27" s="2">
        <v>711187</v>
      </c>
      <c r="I27" s="2">
        <v>5829.77</v>
      </c>
      <c r="J27" s="2">
        <v>14829.19</v>
      </c>
      <c r="K27" s="2">
        <v>0</v>
      </c>
      <c r="L27" s="2">
        <f t="shared" si="0"/>
        <v>5657490</v>
      </c>
      <c r="N27" s="10"/>
      <c r="O27" s="17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23</v>
      </c>
      <c r="C28" s="2">
        <v>4137910.61</v>
      </c>
      <c r="D28" s="2">
        <v>1250746.29</v>
      </c>
      <c r="E28" s="2">
        <v>134485.07999999999</v>
      </c>
      <c r="F28" s="2">
        <v>98932.39</v>
      </c>
      <c r="G28" s="2">
        <v>75360.61</v>
      </c>
      <c r="H28" s="2">
        <v>1140</v>
      </c>
      <c r="I28" s="2">
        <v>6023.97</v>
      </c>
      <c r="J28" s="2">
        <v>15323.18</v>
      </c>
      <c r="K28" s="2">
        <v>0</v>
      </c>
      <c r="L28" s="2">
        <f t="shared" si="0"/>
        <v>5719922.1299999999</v>
      </c>
      <c r="N28" s="10"/>
      <c r="O28" s="17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21</v>
      </c>
      <c r="C29" s="2">
        <v>10948260.109999999</v>
      </c>
      <c r="D29" s="2">
        <v>5430058.9199999999</v>
      </c>
      <c r="E29" s="2">
        <v>59930.6</v>
      </c>
      <c r="F29" s="2">
        <v>393670.57</v>
      </c>
      <c r="G29" s="2">
        <v>296600.55</v>
      </c>
      <c r="H29" s="2">
        <v>996984</v>
      </c>
      <c r="I29" s="2">
        <v>12572.6</v>
      </c>
      <c r="J29" s="2">
        <v>31980.93</v>
      </c>
      <c r="K29" s="2">
        <v>0</v>
      </c>
      <c r="L29" s="2">
        <f t="shared" si="0"/>
        <v>18170058.280000001</v>
      </c>
      <c r="N29" s="10"/>
      <c r="O29" s="17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10</v>
      </c>
      <c r="C30" s="2">
        <v>4758489.68</v>
      </c>
      <c r="D30" s="2">
        <v>1585128.29</v>
      </c>
      <c r="E30" s="2">
        <v>112427.54</v>
      </c>
      <c r="F30" s="2">
        <v>169248.82</v>
      </c>
      <c r="G30" s="2">
        <v>129544.89</v>
      </c>
      <c r="H30" s="2">
        <v>237030</v>
      </c>
      <c r="I30" s="2">
        <v>5928.73</v>
      </c>
      <c r="J30" s="2">
        <v>15080.92</v>
      </c>
      <c r="K30" s="2">
        <v>0</v>
      </c>
      <c r="L30" s="2">
        <f t="shared" si="0"/>
        <v>7012878.8700000001</v>
      </c>
      <c r="N30" s="10"/>
      <c r="O30" s="17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1</v>
      </c>
      <c r="C31" s="2">
        <v>47731214.689999998</v>
      </c>
      <c r="D31" s="2">
        <v>19071756.059999999</v>
      </c>
      <c r="E31" s="2">
        <v>30594.080000000002</v>
      </c>
      <c r="F31" s="2">
        <v>1600915.41</v>
      </c>
      <c r="G31" s="2">
        <v>1548298.46</v>
      </c>
      <c r="H31" s="2">
        <v>2787814</v>
      </c>
      <c r="I31" s="2">
        <v>44996.01</v>
      </c>
      <c r="J31" s="2">
        <v>114456.39</v>
      </c>
      <c r="K31" s="2">
        <v>0</v>
      </c>
      <c r="L31" s="2">
        <f t="shared" si="0"/>
        <v>72930045.099999994</v>
      </c>
      <c r="N31" s="10"/>
      <c r="O31" s="17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11</v>
      </c>
      <c r="C32" s="2">
        <v>5221943.1100000003</v>
      </c>
      <c r="D32" s="2">
        <v>1977328.78</v>
      </c>
      <c r="E32" s="2">
        <v>105589.71</v>
      </c>
      <c r="F32" s="2">
        <v>129747.79</v>
      </c>
      <c r="G32" s="2">
        <v>98922.05</v>
      </c>
      <c r="H32" s="2">
        <v>502391</v>
      </c>
      <c r="I32" s="2">
        <v>6695.37</v>
      </c>
      <c r="J32" s="2">
        <v>17031.009999999998</v>
      </c>
      <c r="K32" s="2">
        <v>0</v>
      </c>
      <c r="L32" s="2">
        <f t="shared" si="0"/>
        <v>8059648.8200000003</v>
      </c>
      <c r="N32" s="10"/>
      <c r="O32" s="17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12</v>
      </c>
      <c r="C33" s="2">
        <v>5025746.9400000004</v>
      </c>
      <c r="D33" s="2">
        <v>1589777.01</v>
      </c>
      <c r="E33" s="2">
        <v>123897.52</v>
      </c>
      <c r="F33" s="2">
        <v>210364.32</v>
      </c>
      <c r="G33" s="2">
        <v>152851.19</v>
      </c>
      <c r="H33" s="2">
        <v>2631726</v>
      </c>
      <c r="I33" s="2">
        <v>8480.0499999999993</v>
      </c>
      <c r="J33" s="2">
        <v>21570.720000000001</v>
      </c>
      <c r="K33" s="2">
        <v>0</v>
      </c>
      <c r="L33" s="2">
        <f t="shared" si="0"/>
        <v>9764413.7500000019</v>
      </c>
      <c r="N33" s="10"/>
      <c r="O33" s="17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26" t="s">
        <v>36</v>
      </c>
      <c r="B34" s="27"/>
      <c r="C34" s="19">
        <f>SUM(C14:C33)</f>
        <v>141697446.75</v>
      </c>
      <c r="D34" s="19">
        <f t="shared" ref="D34:L34" si="1">SUM(D14:D33)</f>
        <v>51335563.999999993</v>
      </c>
      <c r="E34" s="19">
        <f t="shared" si="1"/>
        <v>2654409.6</v>
      </c>
      <c r="F34" s="19">
        <f>SUM(F14:F33)</f>
        <v>4537247.8499999996</v>
      </c>
      <c r="G34" s="19">
        <f>SUM(G14:G33)</f>
        <v>3802484.48</v>
      </c>
      <c r="H34" s="19">
        <f t="shared" si="1"/>
        <v>23606845</v>
      </c>
      <c r="I34" s="19">
        <f t="shared" si="1"/>
        <v>192245.4</v>
      </c>
      <c r="J34" s="19">
        <f t="shared" si="1"/>
        <v>489014.78</v>
      </c>
      <c r="K34" s="19">
        <f t="shared" si="1"/>
        <v>0</v>
      </c>
      <c r="L34" s="19">
        <f t="shared" si="1"/>
        <v>228315257.85999995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37" t="s">
        <v>38</v>
      </c>
      <c r="B37" s="37"/>
      <c r="C37" s="37"/>
      <c r="D37" s="37"/>
      <c r="E37" s="37"/>
      <c r="F37" s="37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 t="s">
        <v>22</v>
      </c>
      <c r="G38" s="1"/>
      <c r="H38" s="1"/>
      <c r="I38" s="1"/>
      <c r="J38" s="1"/>
      <c r="K38" s="1"/>
    </row>
    <row r="39" spans="1:30" ht="15.95" customHeight="1" x14ac:dyDescent="0.2">
      <c r="A39" s="23" t="s">
        <v>0</v>
      </c>
      <c r="B39" s="23" t="s">
        <v>26</v>
      </c>
      <c r="C39" s="31" t="s">
        <v>27</v>
      </c>
      <c r="D39" s="31" t="s">
        <v>28</v>
      </c>
      <c r="E39" s="31" t="s">
        <v>29</v>
      </c>
      <c r="F39" s="31" t="s">
        <v>36</v>
      </c>
      <c r="G39" s="1"/>
      <c r="H39" s="1"/>
      <c r="I39" s="14"/>
      <c r="J39" s="14"/>
      <c r="K39" s="14"/>
      <c r="L39" s="14"/>
    </row>
    <row r="40" spans="1:30" ht="15.95" customHeight="1" x14ac:dyDescent="0.2">
      <c r="A40" s="24"/>
      <c r="B40" s="24"/>
      <c r="C40" s="32"/>
      <c r="D40" s="32"/>
      <c r="E40" s="32"/>
      <c r="F40" s="32"/>
      <c r="G40" s="1"/>
      <c r="H40" s="1"/>
      <c r="I40" s="1"/>
      <c r="J40" s="1"/>
      <c r="K40" s="1"/>
    </row>
    <row r="41" spans="1:30" ht="15.95" customHeight="1" x14ac:dyDescent="0.2">
      <c r="A41" s="25"/>
      <c r="B41" s="25"/>
      <c r="C41" s="33"/>
      <c r="D41" s="33"/>
      <c r="E41" s="33"/>
      <c r="F41" s="33"/>
      <c r="G41" s="1"/>
      <c r="H41" s="1"/>
      <c r="I41" s="1"/>
      <c r="J41" s="1"/>
      <c r="K41" s="1"/>
    </row>
    <row r="42" spans="1:30" x14ac:dyDescent="0.2">
      <c r="A42" s="22">
        <v>1</v>
      </c>
      <c r="B42" s="6" t="s">
        <v>2</v>
      </c>
      <c r="C42" s="7">
        <v>253844.78</v>
      </c>
      <c r="D42" s="7">
        <v>49163.29</v>
      </c>
      <c r="E42" s="7">
        <v>6226.71</v>
      </c>
      <c r="F42" s="7">
        <f t="shared" ref="F42:F61" si="2">SUM(C42:E42)</f>
        <v>309234.78000000003</v>
      </c>
      <c r="G42" s="1"/>
      <c r="H42" s="1"/>
      <c r="I42" s="1"/>
      <c r="J42" s="1"/>
      <c r="K42" s="1"/>
    </row>
    <row r="43" spans="1:30" x14ac:dyDescent="0.2">
      <c r="A43" s="22">
        <v>2</v>
      </c>
      <c r="B43" s="6" t="s">
        <v>3</v>
      </c>
      <c r="C43" s="7">
        <v>201565.34</v>
      </c>
      <c r="D43" s="7">
        <v>21122.29</v>
      </c>
      <c r="E43" s="7">
        <v>6226.71</v>
      </c>
      <c r="F43" s="7">
        <f t="shared" si="2"/>
        <v>228914.34</v>
      </c>
      <c r="G43" s="1"/>
      <c r="H43" s="1"/>
      <c r="I43" s="1"/>
      <c r="J43" s="1"/>
      <c r="K43" s="1"/>
    </row>
    <row r="44" spans="1:30" x14ac:dyDescent="0.2">
      <c r="A44" s="22">
        <v>3</v>
      </c>
      <c r="B44" s="6" t="s">
        <v>17</v>
      </c>
      <c r="C44" s="7">
        <v>188186.19</v>
      </c>
      <c r="D44" s="7">
        <v>16993.39</v>
      </c>
      <c r="E44" s="7">
        <v>6226.71</v>
      </c>
      <c r="F44" s="7">
        <f t="shared" si="2"/>
        <v>211406.29</v>
      </c>
      <c r="G44" s="1"/>
      <c r="H44" s="1"/>
      <c r="I44" s="1"/>
      <c r="J44" s="1"/>
      <c r="K44" s="1"/>
    </row>
    <row r="45" spans="1:30" x14ac:dyDescent="0.2">
      <c r="A45" s="22">
        <v>4</v>
      </c>
      <c r="B45" s="6" t="s">
        <v>18</v>
      </c>
      <c r="C45" s="7">
        <v>664268.34</v>
      </c>
      <c r="D45" s="7">
        <v>525466.67000000004</v>
      </c>
      <c r="E45" s="7">
        <v>6226.71</v>
      </c>
      <c r="F45" s="7">
        <f t="shared" si="2"/>
        <v>1195961.72</v>
      </c>
      <c r="G45" s="1"/>
      <c r="H45" s="1"/>
      <c r="I45" s="1"/>
      <c r="J45" s="1"/>
      <c r="K45" s="1"/>
    </row>
    <row r="46" spans="1:30" x14ac:dyDescent="0.2">
      <c r="A46" s="22">
        <v>5</v>
      </c>
      <c r="B46" s="6" t="s">
        <v>4</v>
      </c>
      <c r="C46" s="7">
        <v>348849.1</v>
      </c>
      <c r="D46" s="7">
        <v>106459.6</v>
      </c>
      <c r="E46" s="7">
        <v>6226.71</v>
      </c>
      <c r="F46" s="7">
        <f t="shared" si="2"/>
        <v>461535.41</v>
      </c>
    </row>
    <row r="47" spans="1:30" x14ac:dyDescent="0.2">
      <c r="A47" s="22">
        <v>6</v>
      </c>
      <c r="B47" s="6" t="s">
        <v>14</v>
      </c>
      <c r="C47" s="7">
        <v>610478.92000000004</v>
      </c>
      <c r="D47" s="7">
        <v>36205.089999999997</v>
      </c>
      <c r="E47" s="7">
        <v>6226.71</v>
      </c>
      <c r="F47" s="7">
        <f t="shared" si="2"/>
        <v>652910.72</v>
      </c>
    </row>
    <row r="48" spans="1:30" x14ac:dyDescent="0.2">
      <c r="A48" s="22">
        <v>7</v>
      </c>
      <c r="B48" s="6" t="s">
        <v>15</v>
      </c>
      <c r="C48" s="7">
        <v>178011.58</v>
      </c>
      <c r="D48" s="7">
        <v>10699.59</v>
      </c>
      <c r="E48" s="7">
        <v>6226.71</v>
      </c>
      <c r="F48" s="7">
        <f t="shared" si="2"/>
        <v>194937.87999999998</v>
      </c>
    </row>
    <row r="49" spans="1:6" x14ac:dyDescent="0.2">
      <c r="A49" s="22">
        <v>8</v>
      </c>
      <c r="B49" s="6" t="s">
        <v>5</v>
      </c>
      <c r="C49" s="7">
        <v>272144.73</v>
      </c>
      <c r="D49" s="7">
        <v>51489.67</v>
      </c>
      <c r="E49" s="7">
        <v>6226.71</v>
      </c>
      <c r="F49" s="7">
        <f t="shared" si="2"/>
        <v>329861.11</v>
      </c>
    </row>
    <row r="50" spans="1:6" x14ac:dyDescent="0.2">
      <c r="A50" s="22">
        <v>9</v>
      </c>
      <c r="B50" s="6" t="s">
        <v>6</v>
      </c>
      <c r="C50" s="7">
        <v>223127.95</v>
      </c>
      <c r="D50" s="7">
        <v>23424.79</v>
      </c>
      <c r="E50" s="7">
        <v>6226.71</v>
      </c>
      <c r="F50" s="7">
        <f t="shared" si="2"/>
        <v>252779.45</v>
      </c>
    </row>
    <row r="51" spans="1:6" x14ac:dyDescent="0.2">
      <c r="A51" s="22">
        <v>10</v>
      </c>
      <c r="B51" s="6" t="s">
        <v>13</v>
      </c>
      <c r="C51" s="7">
        <v>195750.53</v>
      </c>
      <c r="D51" s="7">
        <v>13163.99</v>
      </c>
      <c r="E51" s="7">
        <v>6226.71</v>
      </c>
      <c r="F51" s="7">
        <f t="shared" si="2"/>
        <v>215141.22999999998</v>
      </c>
    </row>
    <row r="52" spans="1:6" x14ac:dyDescent="0.2">
      <c r="A52" s="22">
        <v>11</v>
      </c>
      <c r="B52" s="6" t="s">
        <v>7</v>
      </c>
      <c r="C52" s="7">
        <v>235156.2</v>
      </c>
      <c r="D52" s="7">
        <v>31832.5</v>
      </c>
      <c r="E52" s="7">
        <v>6226.71</v>
      </c>
      <c r="F52" s="7">
        <f t="shared" si="2"/>
        <v>273215.41000000003</v>
      </c>
    </row>
    <row r="53" spans="1:6" x14ac:dyDescent="0.2">
      <c r="A53" s="22">
        <v>12</v>
      </c>
      <c r="B53" s="6" t="s">
        <v>8</v>
      </c>
      <c r="C53" s="7">
        <v>179892.56</v>
      </c>
      <c r="D53" s="7">
        <v>24287.35</v>
      </c>
      <c r="E53" s="7">
        <v>6226.71</v>
      </c>
      <c r="F53" s="7">
        <f t="shared" si="2"/>
        <v>210406.62</v>
      </c>
    </row>
    <row r="54" spans="1:6" x14ac:dyDescent="0.2">
      <c r="A54" s="22">
        <v>13</v>
      </c>
      <c r="B54" s="6" t="s">
        <v>9</v>
      </c>
      <c r="C54" s="7">
        <v>270507.51</v>
      </c>
      <c r="D54" s="7">
        <v>44351.14</v>
      </c>
      <c r="E54" s="7">
        <v>6226.71</v>
      </c>
      <c r="F54" s="7">
        <f t="shared" si="2"/>
        <v>321085.36000000004</v>
      </c>
    </row>
    <row r="55" spans="1:6" x14ac:dyDescent="0.2">
      <c r="A55" s="22">
        <v>14</v>
      </c>
      <c r="B55" s="6" t="s">
        <v>24</v>
      </c>
      <c r="C55" s="7">
        <v>177293.36</v>
      </c>
      <c r="D55" s="7">
        <v>8563.24</v>
      </c>
      <c r="E55" s="7">
        <v>6226.71</v>
      </c>
      <c r="F55" s="7">
        <f t="shared" si="2"/>
        <v>192083.30999999997</v>
      </c>
    </row>
    <row r="56" spans="1:6" x14ac:dyDescent="0.2">
      <c r="A56" s="22">
        <v>15</v>
      </c>
      <c r="B56" s="6" t="s">
        <v>23</v>
      </c>
      <c r="C56" s="7">
        <v>265116.82</v>
      </c>
      <c r="D56" s="7">
        <v>27735.21</v>
      </c>
      <c r="E56" s="7">
        <v>6226.71</v>
      </c>
      <c r="F56" s="7">
        <f t="shared" si="2"/>
        <v>299078.74000000005</v>
      </c>
    </row>
    <row r="57" spans="1:6" x14ac:dyDescent="0.2">
      <c r="A57" s="22">
        <v>16</v>
      </c>
      <c r="B57" s="6" t="s">
        <v>21</v>
      </c>
      <c r="C57" s="7">
        <v>476765.53</v>
      </c>
      <c r="D57" s="7">
        <v>110443.69</v>
      </c>
      <c r="E57" s="7">
        <v>6226.71</v>
      </c>
      <c r="F57" s="7">
        <f t="shared" si="2"/>
        <v>593435.92999999993</v>
      </c>
    </row>
    <row r="58" spans="1:6" x14ac:dyDescent="0.2">
      <c r="A58" s="22">
        <v>17</v>
      </c>
      <c r="B58" s="6" t="s">
        <v>10</v>
      </c>
      <c r="C58" s="7">
        <v>258550.88</v>
      </c>
      <c r="D58" s="7">
        <v>54837.96</v>
      </c>
      <c r="E58" s="7">
        <v>6226.71</v>
      </c>
      <c r="F58" s="7">
        <f t="shared" si="2"/>
        <v>319615.55000000005</v>
      </c>
    </row>
    <row r="59" spans="1:6" x14ac:dyDescent="0.2">
      <c r="A59" s="22">
        <v>18</v>
      </c>
      <c r="B59" s="6" t="s">
        <v>1</v>
      </c>
      <c r="C59" s="7">
        <v>1573924.19</v>
      </c>
      <c r="D59" s="7">
        <v>694686.57</v>
      </c>
      <c r="E59" s="7">
        <v>6226.71</v>
      </c>
      <c r="F59" s="7">
        <f t="shared" si="2"/>
        <v>2274837.4699999997</v>
      </c>
    </row>
    <row r="60" spans="1:6" x14ac:dyDescent="0.2">
      <c r="A60" s="22">
        <v>19</v>
      </c>
      <c r="B60" s="6" t="s">
        <v>11</v>
      </c>
      <c r="C60" s="7">
        <v>242449.43</v>
      </c>
      <c r="D60" s="7">
        <v>28748.34</v>
      </c>
      <c r="E60" s="7">
        <v>6226.71</v>
      </c>
      <c r="F60" s="7">
        <f t="shared" si="2"/>
        <v>277424.48000000004</v>
      </c>
    </row>
    <row r="61" spans="1:6" x14ac:dyDescent="0.2">
      <c r="A61" s="22">
        <v>20</v>
      </c>
      <c r="B61" s="6" t="s">
        <v>12</v>
      </c>
      <c r="C61" s="7">
        <v>324194.51</v>
      </c>
      <c r="D61" s="7">
        <v>102126.63</v>
      </c>
      <c r="E61" s="7">
        <v>6226.64</v>
      </c>
      <c r="F61" s="7">
        <f t="shared" si="2"/>
        <v>432547.78</v>
      </c>
    </row>
    <row r="62" spans="1:6" x14ac:dyDescent="0.2">
      <c r="A62" s="28" t="s">
        <v>36</v>
      </c>
      <c r="B62" s="29"/>
      <c r="C62" s="20">
        <f>SUM(C42:C61)</f>
        <v>7140078.4499999993</v>
      </c>
      <c r="D62" s="20">
        <f t="shared" ref="D62:F62" si="3">SUM(D42:D61)</f>
        <v>1981801</v>
      </c>
      <c r="E62" s="20">
        <f t="shared" si="3"/>
        <v>124534.13000000005</v>
      </c>
      <c r="F62" s="20">
        <f t="shared" si="3"/>
        <v>9246413.5800000001</v>
      </c>
    </row>
    <row r="65" spans="1:12" x14ac:dyDescent="0.2">
      <c r="A65" s="30" t="s">
        <v>37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x14ac:dyDescent="0.2">
      <c r="L66" s="8"/>
    </row>
    <row r="67" spans="1:12" ht="21.95" customHeight="1" x14ac:dyDescent="0.2">
      <c r="A67" s="23" t="s">
        <v>0</v>
      </c>
      <c r="B67" s="23" t="s">
        <v>26</v>
      </c>
      <c r="C67" s="31" t="s">
        <v>27</v>
      </c>
      <c r="D67" s="31" t="s">
        <v>28</v>
      </c>
      <c r="E67" s="31" t="s">
        <v>29</v>
      </c>
      <c r="F67" s="31" t="s">
        <v>30</v>
      </c>
      <c r="G67" s="31" t="s">
        <v>31</v>
      </c>
      <c r="H67" s="34" t="s">
        <v>32</v>
      </c>
      <c r="I67" s="31" t="s">
        <v>33</v>
      </c>
      <c r="J67" s="31" t="s">
        <v>34</v>
      </c>
      <c r="K67" s="31" t="s">
        <v>35</v>
      </c>
      <c r="L67" s="31" t="s">
        <v>36</v>
      </c>
    </row>
    <row r="68" spans="1:12" ht="21.95" customHeight="1" x14ac:dyDescent="0.2">
      <c r="A68" s="24"/>
      <c r="B68" s="24"/>
      <c r="C68" s="32"/>
      <c r="D68" s="32"/>
      <c r="E68" s="32"/>
      <c r="F68" s="32"/>
      <c r="G68" s="32"/>
      <c r="H68" s="35"/>
      <c r="I68" s="32"/>
      <c r="J68" s="32"/>
      <c r="K68" s="32"/>
      <c r="L68" s="32"/>
    </row>
    <row r="69" spans="1:12" ht="21.95" customHeight="1" x14ac:dyDescent="0.2">
      <c r="A69" s="25"/>
      <c r="B69" s="25"/>
      <c r="C69" s="33"/>
      <c r="D69" s="33"/>
      <c r="E69" s="33"/>
      <c r="F69" s="33"/>
      <c r="G69" s="33"/>
      <c r="H69" s="36"/>
      <c r="I69" s="33"/>
      <c r="J69" s="33"/>
      <c r="K69" s="33"/>
      <c r="L69" s="33"/>
    </row>
    <row r="70" spans="1:12" x14ac:dyDescent="0.2">
      <c r="A70" s="9">
        <v>1</v>
      </c>
      <c r="B70" s="3" t="s">
        <v>2</v>
      </c>
      <c r="C70" s="2">
        <f>C14+C42</f>
        <v>5449727.2300000004</v>
      </c>
      <c r="D70" s="2">
        <f>D14+D42</f>
        <v>1707846.35</v>
      </c>
      <c r="E70" s="2">
        <f>E14+E42</f>
        <v>115566.20000000001</v>
      </c>
      <c r="F70" s="2">
        <f>F14</f>
        <v>158018.96</v>
      </c>
      <c r="G70" s="2">
        <f t="shared" ref="G70:K70" si="4">G14</f>
        <v>121255.15</v>
      </c>
      <c r="H70" s="2">
        <f t="shared" si="4"/>
        <v>41783</v>
      </c>
      <c r="I70" s="2">
        <f t="shared" si="4"/>
        <v>7223.76</v>
      </c>
      <c r="J70" s="2">
        <f t="shared" si="4"/>
        <v>18375.080000000002</v>
      </c>
      <c r="K70" s="2">
        <f t="shared" si="4"/>
        <v>0</v>
      </c>
      <c r="L70" s="2">
        <f>SUM(C70:K70)</f>
        <v>7619795.7300000004</v>
      </c>
    </row>
    <row r="71" spans="1:12" x14ac:dyDescent="0.2">
      <c r="A71" s="9">
        <v>2</v>
      </c>
      <c r="B71" s="3" t="s">
        <v>3</v>
      </c>
      <c r="C71" s="2">
        <f t="shared" ref="C71:E71" si="5">C15+C43</f>
        <v>4046270.2399999998</v>
      </c>
      <c r="D71" s="2">
        <f t="shared" si="5"/>
        <v>1114918.95</v>
      </c>
      <c r="E71" s="2">
        <f t="shared" si="5"/>
        <v>156152.06999999998</v>
      </c>
      <c r="F71" s="2">
        <f t="shared" ref="F71:K71" si="6">F15</f>
        <v>65452.36</v>
      </c>
      <c r="G71" s="2">
        <f t="shared" si="6"/>
        <v>49311.7</v>
      </c>
      <c r="H71" s="2">
        <f t="shared" si="6"/>
        <v>461633</v>
      </c>
      <c r="I71" s="2">
        <f t="shared" si="6"/>
        <v>6121.01</v>
      </c>
      <c r="J71" s="2">
        <f t="shared" si="6"/>
        <v>15570.01</v>
      </c>
      <c r="K71" s="2">
        <f t="shared" si="6"/>
        <v>0</v>
      </c>
      <c r="L71" s="2">
        <f t="shared" ref="L71:L89" si="7">SUM(C71:K71)</f>
        <v>5915429.3399999999</v>
      </c>
    </row>
    <row r="72" spans="1:12" x14ac:dyDescent="0.2">
      <c r="A72" s="9">
        <v>3</v>
      </c>
      <c r="B72" s="3" t="s">
        <v>17</v>
      </c>
      <c r="C72" s="2">
        <f t="shared" ref="C72:E72" si="8">C16+C44</f>
        <v>3537392.05</v>
      </c>
      <c r="D72" s="2">
        <f t="shared" si="8"/>
        <v>1014741.85</v>
      </c>
      <c r="E72" s="2">
        <f t="shared" si="8"/>
        <v>163651.63</v>
      </c>
      <c r="F72" s="2">
        <f t="shared" ref="F72:K72" si="9">F16</f>
        <v>48117.75</v>
      </c>
      <c r="G72" s="2">
        <f t="shared" si="9"/>
        <v>35918.89</v>
      </c>
      <c r="H72" s="2">
        <f t="shared" si="9"/>
        <v>-11176</v>
      </c>
      <c r="I72" s="2">
        <f t="shared" si="9"/>
        <v>4669.03</v>
      </c>
      <c r="J72" s="2">
        <f t="shared" si="9"/>
        <v>11876.62</v>
      </c>
      <c r="K72" s="2">
        <f t="shared" si="9"/>
        <v>0</v>
      </c>
      <c r="L72" s="2">
        <f t="shared" si="7"/>
        <v>4805191.8199999994</v>
      </c>
    </row>
    <row r="73" spans="1:12" x14ac:dyDescent="0.2">
      <c r="A73" s="9">
        <v>4</v>
      </c>
      <c r="B73" s="3" t="s">
        <v>18</v>
      </c>
      <c r="C73" s="2">
        <f t="shared" ref="C73:E73" si="10">C17+C45</f>
        <v>7824598.3799999999</v>
      </c>
      <c r="D73" s="2">
        <f t="shared" si="10"/>
        <v>3560540.87</v>
      </c>
      <c r="E73" s="2">
        <f t="shared" si="10"/>
        <v>140711.78999999998</v>
      </c>
      <c r="F73" s="2">
        <f t="shared" ref="F73:K73" si="11">F17</f>
        <v>460500.06</v>
      </c>
      <c r="G73" s="2">
        <f t="shared" si="11"/>
        <v>400199.57</v>
      </c>
      <c r="H73" s="2">
        <f t="shared" si="11"/>
        <v>8852921</v>
      </c>
      <c r="I73" s="2">
        <f t="shared" si="11"/>
        <v>18056.07</v>
      </c>
      <c r="J73" s="2">
        <f t="shared" si="11"/>
        <v>45929.24</v>
      </c>
      <c r="K73" s="2">
        <f t="shared" si="11"/>
        <v>0</v>
      </c>
      <c r="L73" s="2">
        <f t="shared" si="7"/>
        <v>21303456.98</v>
      </c>
    </row>
    <row r="74" spans="1:12" x14ac:dyDescent="0.2">
      <c r="A74" s="9">
        <v>5</v>
      </c>
      <c r="B74" s="3" t="s">
        <v>4</v>
      </c>
      <c r="C74" s="2">
        <f t="shared" ref="C74:E74" si="12">C18+C46</f>
        <v>7347131.5</v>
      </c>
      <c r="D74" s="2">
        <f t="shared" si="12"/>
        <v>2383026.02</v>
      </c>
      <c r="E74" s="2">
        <f t="shared" si="12"/>
        <v>96376.14</v>
      </c>
      <c r="F74" s="2">
        <f t="shared" ref="F74:K74" si="13">F18</f>
        <v>297176.12</v>
      </c>
      <c r="G74" s="2">
        <f t="shared" si="13"/>
        <v>223502.26</v>
      </c>
      <c r="H74" s="2">
        <f t="shared" si="13"/>
        <v>-3541</v>
      </c>
      <c r="I74" s="2">
        <f t="shared" si="13"/>
        <v>10606.2</v>
      </c>
      <c r="J74" s="2">
        <f t="shared" si="13"/>
        <v>26979</v>
      </c>
      <c r="K74" s="2">
        <f t="shared" si="13"/>
        <v>0</v>
      </c>
      <c r="L74" s="2">
        <f t="shared" si="7"/>
        <v>10381256.239999998</v>
      </c>
    </row>
    <row r="75" spans="1:12" x14ac:dyDescent="0.2">
      <c r="A75" s="9">
        <v>6</v>
      </c>
      <c r="B75" s="3" t="s">
        <v>14</v>
      </c>
      <c r="C75" s="2">
        <f t="shared" ref="C75:E75" si="14">C19+C47</f>
        <v>3612241.11</v>
      </c>
      <c r="D75" s="2">
        <f t="shared" si="14"/>
        <v>797693.27999999991</v>
      </c>
      <c r="E75" s="2">
        <f t="shared" si="14"/>
        <v>238426.68</v>
      </c>
      <c r="F75" s="2">
        <f t="shared" ref="F75:K75" si="15">F19</f>
        <v>151968.63</v>
      </c>
      <c r="G75" s="2">
        <f t="shared" si="15"/>
        <v>106023.71</v>
      </c>
      <c r="H75" s="2">
        <f t="shared" si="15"/>
        <v>1097724</v>
      </c>
      <c r="I75" s="2">
        <f t="shared" si="15"/>
        <v>6372.19</v>
      </c>
      <c r="J75" s="2">
        <f t="shared" si="15"/>
        <v>16208.94</v>
      </c>
      <c r="K75" s="2">
        <f t="shared" si="15"/>
        <v>0</v>
      </c>
      <c r="L75" s="2">
        <f t="shared" si="7"/>
        <v>6026658.54</v>
      </c>
    </row>
    <row r="76" spans="1:12" x14ac:dyDescent="0.2">
      <c r="A76" s="9">
        <v>7</v>
      </c>
      <c r="B76" s="3" t="s">
        <v>15</v>
      </c>
      <c r="C76" s="2">
        <f t="shared" ref="C76:E76" si="16">C20+C48</f>
        <v>2771839.71</v>
      </c>
      <c r="D76" s="2">
        <f t="shared" si="16"/>
        <v>681960.21</v>
      </c>
      <c r="E76" s="2">
        <f t="shared" si="16"/>
        <v>234456.31999999998</v>
      </c>
      <c r="F76" s="2">
        <f t="shared" ref="F76:K76" si="17">F20</f>
        <v>49714.71</v>
      </c>
      <c r="G76" s="2">
        <f t="shared" si="17"/>
        <v>36544</v>
      </c>
      <c r="H76" s="2">
        <f t="shared" si="17"/>
        <v>0</v>
      </c>
      <c r="I76" s="2">
        <f t="shared" si="17"/>
        <v>4636.67</v>
      </c>
      <c r="J76" s="2">
        <f t="shared" si="17"/>
        <v>11794.3</v>
      </c>
      <c r="K76" s="2">
        <f t="shared" si="17"/>
        <v>0</v>
      </c>
      <c r="L76" s="2">
        <f t="shared" si="7"/>
        <v>3790945.9199999995</v>
      </c>
    </row>
    <row r="77" spans="1:12" x14ac:dyDescent="0.2">
      <c r="A77" s="9">
        <v>8</v>
      </c>
      <c r="B77" s="3" t="s">
        <v>5</v>
      </c>
      <c r="C77" s="2">
        <f t="shared" ref="C77:E77" si="18">C21+C49</f>
        <v>4758775.8900000006</v>
      </c>
      <c r="D77" s="2">
        <f t="shared" si="18"/>
        <v>1507499.92</v>
      </c>
      <c r="E77" s="2">
        <f t="shared" si="18"/>
        <v>128359.57</v>
      </c>
      <c r="F77" s="2">
        <f t="shared" ref="F77:K77" si="19">F21</f>
        <v>119568.83</v>
      </c>
      <c r="G77" s="2">
        <f t="shared" si="19"/>
        <v>90250.240000000005</v>
      </c>
      <c r="H77" s="2">
        <f t="shared" si="19"/>
        <v>235844</v>
      </c>
      <c r="I77" s="2">
        <f t="shared" si="19"/>
        <v>6110.75</v>
      </c>
      <c r="J77" s="2">
        <f t="shared" si="19"/>
        <v>15543.92</v>
      </c>
      <c r="K77" s="2">
        <f t="shared" si="19"/>
        <v>0</v>
      </c>
      <c r="L77" s="2">
        <f t="shared" si="7"/>
        <v>6861953.120000001</v>
      </c>
    </row>
    <row r="78" spans="1:12" x14ac:dyDescent="0.2">
      <c r="A78" s="9">
        <v>9</v>
      </c>
      <c r="B78" s="3" t="s">
        <v>6</v>
      </c>
      <c r="C78" s="2">
        <f t="shared" ref="C78:E78" si="20">C22+C50</f>
        <v>4079155.71</v>
      </c>
      <c r="D78" s="2">
        <f t="shared" si="20"/>
        <v>1247398.48</v>
      </c>
      <c r="E78" s="2">
        <f t="shared" si="20"/>
        <v>140711.78999999998</v>
      </c>
      <c r="F78" s="2">
        <f t="shared" ref="F78:K78" si="21">F22</f>
        <v>74873.570000000007</v>
      </c>
      <c r="G78" s="2">
        <f t="shared" si="21"/>
        <v>55768.49</v>
      </c>
      <c r="H78" s="2">
        <f t="shared" si="21"/>
        <v>0</v>
      </c>
      <c r="I78" s="2">
        <f t="shared" si="21"/>
        <v>4901.8100000000004</v>
      </c>
      <c r="J78" s="2">
        <f t="shared" si="21"/>
        <v>12468.73</v>
      </c>
      <c r="K78" s="2">
        <f t="shared" si="21"/>
        <v>0</v>
      </c>
      <c r="L78" s="2">
        <f t="shared" si="7"/>
        <v>5615278.5800000001</v>
      </c>
    </row>
    <row r="79" spans="1:12" x14ac:dyDescent="0.2">
      <c r="A79" s="9">
        <v>10</v>
      </c>
      <c r="B79" s="3" t="s">
        <v>13</v>
      </c>
      <c r="C79" s="2">
        <f t="shared" ref="C79:E79" si="22">C23+C51</f>
        <v>4368715.92</v>
      </c>
      <c r="D79" s="2">
        <f t="shared" si="22"/>
        <v>725934.33</v>
      </c>
      <c r="E79" s="2">
        <f t="shared" si="22"/>
        <v>225412.72999999998</v>
      </c>
      <c r="F79" s="2">
        <f t="shared" ref="F79:K79" si="23">F23</f>
        <v>56727.34</v>
      </c>
      <c r="G79" s="2">
        <f t="shared" si="23"/>
        <v>41895.769999999997</v>
      </c>
      <c r="H79" s="2">
        <f t="shared" si="23"/>
        <v>1808976</v>
      </c>
      <c r="I79" s="2">
        <f t="shared" si="23"/>
        <v>10662.84</v>
      </c>
      <c r="J79" s="2">
        <f t="shared" si="23"/>
        <v>27123.09</v>
      </c>
      <c r="K79" s="2">
        <f t="shared" si="23"/>
        <v>0</v>
      </c>
      <c r="L79" s="2">
        <f t="shared" si="7"/>
        <v>7265448.0199999996</v>
      </c>
    </row>
    <row r="80" spans="1:12" x14ac:dyDescent="0.2">
      <c r="A80" s="9">
        <v>11</v>
      </c>
      <c r="B80" s="3" t="s">
        <v>7</v>
      </c>
      <c r="C80" s="2">
        <f t="shared" ref="C80:E80" si="24">C24+C52</f>
        <v>4548191.79</v>
      </c>
      <c r="D80" s="2">
        <f t="shared" si="24"/>
        <v>1777721.5</v>
      </c>
      <c r="E80" s="2">
        <f t="shared" si="24"/>
        <v>139388.34</v>
      </c>
      <c r="F80" s="2">
        <f t="shared" ref="F80:K80" si="25">F24</f>
        <v>145780.67000000001</v>
      </c>
      <c r="G80" s="2">
        <f t="shared" si="25"/>
        <v>111765.59</v>
      </c>
      <c r="H80" s="2">
        <f t="shared" si="25"/>
        <v>2039715</v>
      </c>
      <c r="I80" s="2">
        <f t="shared" si="25"/>
        <v>6609.58</v>
      </c>
      <c r="J80" s="2">
        <f t="shared" si="25"/>
        <v>16812.79</v>
      </c>
      <c r="K80" s="2">
        <f t="shared" si="25"/>
        <v>0</v>
      </c>
      <c r="L80" s="2">
        <f t="shared" si="7"/>
        <v>8785985.2599999998</v>
      </c>
    </row>
    <row r="81" spans="1:12" x14ac:dyDescent="0.2">
      <c r="A81" s="9">
        <v>12</v>
      </c>
      <c r="B81" s="3" t="s">
        <v>8</v>
      </c>
      <c r="C81" s="2">
        <f t="shared" ref="C81:E81" si="26">C25+C53</f>
        <v>5030052.4899999993</v>
      </c>
      <c r="D81" s="2">
        <f t="shared" si="26"/>
        <v>1482151.9400000002</v>
      </c>
      <c r="E81" s="2">
        <f t="shared" si="26"/>
        <v>123286.34000000001</v>
      </c>
      <c r="F81" s="2">
        <f t="shared" ref="F81:K81" si="27">F25</f>
        <v>98495.45</v>
      </c>
      <c r="G81" s="2">
        <f t="shared" si="27"/>
        <v>72944.960000000006</v>
      </c>
      <c r="H81" s="2">
        <f t="shared" si="27"/>
        <v>670239</v>
      </c>
      <c r="I81" s="2">
        <f t="shared" si="27"/>
        <v>6925.8</v>
      </c>
      <c r="J81" s="2">
        <f t="shared" si="27"/>
        <v>17617.169999999998</v>
      </c>
      <c r="K81" s="2">
        <f t="shared" si="27"/>
        <v>0</v>
      </c>
      <c r="L81" s="2">
        <f t="shared" si="7"/>
        <v>7501713.1499999994</v>
      </c>
    </row>
    <row r="82" spans="1:12" x14ac:dyDescent="0.2">
      <c r="A82" s="9">
        <v>13</v>
      </c>
      <c r="B82" s="3" t="s">
        <v>9</v>
      </c>
      <c r="C82" s="2">
        <f t="shared" ref="C82:E82" si="28">C26+C54</f>
        <v>6867606.21</v>
      </c>
      <c r="D82" s="2">
        <f t="shared" si="28"/>
        <v>2139517.75</v>
      </c>
      <c r="E82" s="2">
        <f t="shared" si="28"/>
        <v>95714.41</v>
      </c>
      <c r="F82" s="2">
        <f t="shared" ref="F82:K82" si="29">F26</f>
        <v>175723.35</v>
      </c>
      <c r="G82" s="2">
        <f t="shared" si="29"/>
        <v>130795.07</v>
      </c>
      <c r="H82" s="2">
        <f t="shared" si="29"/>
        <v>544455</v>
      </c>
      <c r="I82" s="2">
        <f t="shared" si="29"/>
        <v>8823.19</v>
      </c>
      <c r="J82" s="2">
        <f t="shared" si="29"/>
        <v>22443.55</v>
      </c>
      <c r="K82" s="2">
        <f t="shared" si="29"/>
        <v>0</v>
      </c>
      <c r="L82" s="2">
        <f t="shared" si="7"/>
        <v>9985078.5300000012</v>
      </c>
    </row>
    <row r="83" spans="1:12" x14ac:dyDescent="0.2">
      <c r="A83" s="9">
        <v>14</v>
      </c>
      <c r="B83" s="3" t="s">
        <v>24</v>
      </c>
      <c r="C83" s="2">
        <f t="shared" ref="C83:E83" si="30">C27+C55</f>
        <v>3631260.4699999997</v>
      </c>
      <c r="D83" s="2">
        <f t="shared" si="30"/>
        <v>1253039.8</v>
      </c>
      <c r="E83" s="2">
        <f t="shared" si="30"/>
        <v>176445</v>
      </c>
      <c r="F83" s="2">
        <f t="shared" ref="F83:K83" si="31">F27</f>
        <v>32250.75</v>
      </c>
      <c r="G83" s="2">
        <f t="shared" si="31"/>
        <v>24731.33</v>
      </c>
      <c r="H83" s="2">
        <f t="shared" si="31"/>
        <v>711187</v>
      </c>
      <c r="I83" s="2">
        <f t="shared" si="31"/>
        <v>5829.77</v>
      </c>
      <c r="J83" s="2">
        <f t="shared" si="31"/>
        <v>14829.19</v>
      </c>
      <c r="K83" s="2">
        <f t="shared" si="31"/>
        <v>0</v>
      </c>
      <c r="L83" s="2">
        <f t="shared" si="7"/>
        <v>5849573.3099999996</v>
      </c>
    </row>
    <row r="84" spans="1:12" x14ac:dyDescent="0.2">
      <c r="A84" s="9">
        <v>15</v>
      </c>
      <c r="B84" s="3" t="s">
        <v>23</v>
      </c>
      <c r="C84" s="2">
        <f t="shared" ref="C84:E84" si="32">C28+C56</f>
        <v>4403027.43</v>
      </c>
      <c r="D84" s="2">
        <f t="shared" si="32"/>
        <v>1278481.5</v>
      </c>
      <c r="E84" s="2">
        <f t="shared" si="32"/>
        <v>140711.78999999998</v>
      </c>
      <c r="F84" s="2">
        <f t="shared" ref="F84:K84" si="33">F28</f>
        <v>98932.39</v>
      </c>
      <c r="G84" s="2">
        <f t="shared" si="33"/>
        <v>75360.61</v>
      </c>
      <c r="H84" s="2">
        <f t="shared" si="33"/>
        <v>1140</v>
      </c>
      <c r="I84" s="2">
        <f t="shared" si="33"/>
        <v>6023.97</v>
      </c>
      <c r="J84" s="2">
        <f t="shared" si="33"/>
        <v>15323.18</v>
      </c>
      <c r="K84" s="2">
        <f t="shared" si="33"/>
        <v>0</v>
      </c>
      <c r="L84" s="2">
        <f t="shared" si="7"/>
        <v>6019000.8699999992</v>
      </c>
    </row>
    <row r="85" spans="1:12" x14ac:dyDescent="0.2">
      <c r="A85" s="9">
        <v>16</v>
      </c>
      <c r="B85" s="3" t="s">
        <v>21</v>
      </c>
      <c r="C85" s="2">
        <f t="shared" ref="C85:E85" si="34">C29+C57</f>
        <v>11425025.639999999</v>
      </c>
      <c r="D85" s="2">
        <f t="shared" si="34"/>
        <v>5540502.6100000003</v>
      </c>
      <c r="E85" s="2">
        <f t="shared" si="34"/>
        <v>66157.31</v>
      </c>
      <c r="F85" s="2">
        <f t="shared" ref="F85:K85" si="35">F29</f>
        <v>393670.57</v>
      </c>
      <c r="G85" s="2">
        <f t="shared" si="35"/>
        <v>296600.55</v>
      </c>
      <c r="H85" s="2">
        <f t="shared" si="35"/>
        <v>996984</v>
      </c>
      <c r="I85" s="2">
        <f t="shared" si="35"/>
        <v>12572.6</v>
      </c>
      <c r="J85" s="2">
        <f t="shared" si="35"/>
        <v>31980.93</v>
      </c>
      <c r="K85" s="2">
        <f t="shared" si="35"/>
        <v>0</v>
      </c>
      <c r="L85" s="2">
        <f t="shared" si="7"/>
        <v>18763494.210000001</v>
      </c>
    </row>
    <row r="86" spans="1:12" x14ac:dyDescent="0.2">
      <c r="A86" s="9">
        <v>17</v>
      </c>
      <c r="B86" s="3" t="s">
        <v>10</v>
      </c>
      <c r="C86" s="2">
        <f t="shared" ref="C86:E86" si="36">C30+C58</f>
        <v>5017040.5599999996</v>
      </c>
      <c r="D86" s="2">
        <f t="shared" si="36"/>
        <v>1639966.25</v>
      </c>
      <c r="E86" s="2">
        <f t="shared" si="36"/>
        <v>118654.25</v>
      </c>
      <c r="F86" s="2">
        <f t="shared" ref="F86:K86" si="37">F30</f>
        <v>169248.82</v>
      </c>
      <c r="G86" s="2">
        <f t="shared" si="37"/>
        <v>129544.89</v>
      </c>
      <c r="H86" s="2">
        <f t="shared" si="37"/>
        <v>237030</v>
      </c>
      <c r="I86" s="2">
        <f t="shared" si="37"/>
        <v>5928.73</v>
      </c>
      <c r="J86" s="2">
        <f t="shared" si="37"/>
        <v>15080.92</v>
      </c>
      <c r="K86" s="2">
        <f t="shared" si="37"/>
        <v>0</v>
      </c>
      <c r="L86" s="2">
        <f t="shared" si="7"/>
        <v>7332494.4199999999</v>
      </c>
    </row>
    <row r="87" spans="1:12" x14ac:dyDescent="0.2">
      <c r="A87" s="9">
        <v>18</v>
      </c>
      <c r="B87" s="3" t="s">
        <v>1</v>
      </c>
      <c r="C87" s="2">
        <f t="shared" ref="C87:E87" si="38">C31+C59</f>
        <v>49305138.879999995</v>
      </c>
      <c r="D87" s="2">
        <f t="shared" si="38"/>
        <v>19766442.629999999</v>
      </c>
      <c r="E87" s="2">
        <f t="shared" si="38"/>
        <v>36820.79</v>
      </c>
      <c r="F87" s="2">
        <f t="shared" ref="F87:K87" si="39">F31</f>
        <v>1600915.41</v>
      </c>
      <c r="G87" s="2">
        <f t="shared" si="39"/>
        <v>1548298.46</v>
      </c>
      <c r="H87" s="2">
        <f t="shared" si="39"/>
        <v>2787814</v>
      </c>
      <c r="I87" s="2">
        <f t="shared" si="39"/>
        <v>44996.01</v>
      </c>
      <c r="J87" s="2">
        <f t="shared" si="39"/>
        <v>114456.39</v>
      </c>
      <c r="K87" s="2">
        <f t="shared" si="39"/>
        <v>0</v>
      </c>
      <c r="L87" s="2">
        <f t="shared" si="7"/>
        <v>75204882.569999993</v>
      </c>
    </row>
    <row r="88" spans="1:12" x14ac:dyDescent="0.2">
      <c r="A88" s="9">
        <v>19</v>
      </c>
      <c r="B88" s="3" t="s">
        <v>11</v>
      </c>
      <c r="C88" s="2">
        <f t="shared" ref="C88:E88" si="40">C32+C60</f>
        <v>5464392.54</v>
      </c>
      <c r="D88" s="2">
        <f t="shared" si="40"/>
        <v>2006077.12</v>
      </c>
      <c r="E88" s="2">
        <f t="shared" si="40"/>
        <v>111816.42000000001</v>
      </c>
      <c r="F88" s="2">
        <f t="shared" ref="F88:K88" si="41">F32</f>
        <v>129747.79</v>
      </c>
      <c r="G88" s="2">
        <f t="shared" si="41"/>
        <v>98922.05</v>
      </c>
      <c r="H88" s="2">
        <f t="shared" si="41"/>
        <v>502391</v>
      </c>
      <c r="I88" s="2">
        <f t="shared" si="41"/>
        <v>6695.37</v>
      </c>
      <c r="J88" s="2">
        <f t="shared" si="41"/>
        <v>17031.009999999998</v>
      </c>
      <c r="K88" s="2">
        <f t="shared" si="41"/>
        <v>0</v>
      </c>
      <c r="L88" s="2">
        <f t="shared" si="7"/>
        <v>8337073.2999999998</v>
      </c>
    </row>
    <row r="89" spans="1:12" x14ac:dyDescent="0.2">
      <c r="A89" s="9">
        <v>20</v>
      </c>
      <c r="B89" s="3" t="s">
        <v>12</v>
      </c>
      <c r="C89" s="2">
        <f t="shared" ref="C89:E89" si="42">C33+C61</f>
        <v>5349941.45</v>
      </c>
      <c r="D89" s="2">
        <f t="shared" si="42"/>
        <v>1691903.6400000001</v>
      </c>
      <c r="E89" s="2">
        <f t="shared" si="42"/>
        <v>130124.16</v>
      </c>
      <c r="F89" s="2">
        <f t="shared" ref="F89:K89" si="43">F33</f>
        <v>210364.32</v>
      </c>
      <c r="G89" s="2">
        <f t="shared" si="43"/>
        <v>152851.19</v>
      </c>
      <c r="H89" s="2">
        <f t="shared" si="43"/>
        <v>2631726</v>
      </c>
      <c r="I89" s="2">
        <f t="shared" si="43"/>
        <v>8480.0499999999993</v>
      </c>
      <c r="J89" s="2">
        <f t="shared" si="43"/>
        <v>21570.720000000001</v>
      </c>
      <c r="K89" s="2">
        <f t="shared" si="43"/>
        <v>0</v>
      </c>
      <c r="L89" s="2">
        <f t="shared" si="7"/>
        <v>10196961.530000003</v>
      </c>
    </row>
    <row r="90" spans="1:12" x14ac:dyDescent="0.2">
      <c r="A90" s="26" t="s">
        <v>36</v>
      </c>
      <c r="B90" s="27"/>
      <c r="C90" s="19">
        <f>SUM(C70:C89)</f>
        <v>148837525.19999996</v>
      </c>
      <c r="D90" s="19">
        <f t="shared" ref="D90:L90" si="44">SUM(D70:D89)</f>
        <v>53317364.999999993</v>
      </c>
      <c r="E90" s="19">
        <f t="shared" si="44"/>
        <v>2778943.7300000004</v>
      </c>
      <c r="F90" s="19">
        <f>SUM(F70:F89)</f>
        <v>4537247.8499999996</v>
      </c>
      <c r="G90" s="19">
        <f>SUM(G70:G89)</f>
        <v>3802484.48</v>
      </c>
      <c r="H90" s="19">
        <f t="shared" si="44"/>
        <v>23606845</v>
      </c>
      <c r="I90" s="19">
        <f t="shared" si="44"/>
        <v>192245.4</v>
      </c>
      <c r="J90" s="19">
        <f t="shared" si="44"/>
        <v>489014.78</v>
      </c>
      <c r="K90" s="19">
        <f t="shared" si="44"/>
        <v>0</v>
      </c>
      <c r="L90" s="19">
        <f t="shared" si="44"/>
        <v>237561671.44</v>
      </c>
    </row>
  </sheetData>
  <mergeCells count="40"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  <mergeCell ref="K67:K69"/>
    <mergeCell ref="L67:L69"/>
    <mergeCell ref="A37:F37"/>
    <mergeCell ref="B39:B41"/>
    <mergeCell ref="C39:C41"/>
    <mergeCell ref="D39:D41"/>
    <mergeCell ref="E39:E41"/>
    <mergeCell ref="F39:F41"/>
    <mergeCell ref="A11:A13"/>
    <mergeCell ref="A39:A41"/>
    <mergeCell ref="A67:A69"/>
    <mergeCell ref="A34:B34"/>
    <mergeCell ref="A90:B90"/>
    <mergeCell ref="A62:B62"/>
    <mergeCell ref="A65:L65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2018-02-12T21:43:19Z</cp:lastPrinted>
  <dcterms:created xsi:type="dcterms:W3CDTF">2003-08-05T00:29:54Z</dcterms:created>
  <dcterms:modified xsi:type="dcterms:W3CDTF">2019-03-12T18:03:01Z</dcterms:modified>
</cp:coreProperties>
</file>